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0"/>
  </bookViews>
  <sheets>
    <sheet name="Kulesze Kościelne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<sst xmlns="http://schemas.openxmlformats.org/spreadsheetml/2006/main" count="149" uniqueCount="61">
  <si>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Okres obowiązywania umowy:</t>
  </si>
  <si>
    <t>Taryfa</t>
  </si>
  <si>
    <t>Ilość PPE</t>
  </si>
  <si>
    <t>Strefa</t>
  </si>
  <si>
    <t>[szt]</t>
  </si>
  <si>
    <t>[kWh]</t>
  </si>
  <si>
    <t>Wartość netto</t>
  </si>
  <si>
    <t>Wartość brutto</t>
  </si>
  <si>
    <t>Łączna opłata handlowa netto</t>
  </si>
  <si>
    <t>Łączna opłata handlowa brutto</t>
  </si>
  <si>
    <t>6=4x5</t>
  </si>
  <si>
    <t>7=6xVAT</t>
  </si>
  <si>
    <t>10=8x9</t>
  </si>
  <si>
    <t>11=10xVAT</t>
  </si>
  <si>
    <t>[zł/1kWh]</t>
  </si>
  <si>
    <t>[zł]</t>
  </si>
  <si>
    <t>Dotyczy energii elektrycznej</t>
  </si>
  <si>
    <t>Dotyczy opłaty handlowej</t>
  </si>
  <si>
    <t>Zużycie energii</t>
  </si>
  <si>
    <t>CI energia=</t>
  </si>
  <si>
    <t>CI opłata=</t>
  </si>
  <si>
    <t>CI=</t>
  </si>
  <si>
    <t>C11</t>
  </si>
  <si>
    <t>Cena netto*</t>
  </si>
  <si>
    <t>C21</t>
  </si>
  <si>
    <t>całodobowo</t>
  </si>
  <si>
    <t>CIII energia=</t>
  </si>
  <si>
    <t>CIII opłata=</t>
  </si>
  <si>
    <t>CIII=</t>
  </si>
  <si>
    <t>w Grupach Taryfowych G</t>
  </si>
  <si>
    <t>G11</t>
  </si>
  <si>
    <t>CII energia=</t>
  </si>
  <si>
    <t>CII opłata=</t>
  </si>
  <si>
    <t>CII=</t>
  </si>
  <si>
    <t>Zamawiający dopuszcza możliwość opłaty handlowej w wysokości 0,00 zł, wówczas cena za energię elektryczną powinna zawierać wszystkie</t>
  </si>
  <si>
    <t>ewentulanie stosowane przez sprzedawców energii opłaty dodatkowe.</t>
  </si>
  <si>
    <t>* Ceny jednostkowe netto energii elektrycznej dla każdej grupy taryfowej należy wpisać z dokładnościa do czterech miejsc po przecinku.</t>
  </si>
  <si>
    <t>** Cenę ofertową należy wpisać do formularza ofertowego</t>
  </si>
  <si>
    <t>Cena ofertowa** = CI + CII + CIII</t>
  </si>
  <si>
    <t>Formularz cenowy - część III</t>
  </si>
  <si>
    <t>Formularz cenowy - część II</t>
  </si>
  <si>
    <t>Formularz cenowy - część I</t>
  </si>
  <si>
    <t>Cena ofertowa w części I (CI = CI energia + CI opłata)</t>
  </si>
  <si>
    <t>Wartość brutto energii elektrycznej w części II</t>
  </si>
  <si>
    <t>Wartość brutto opłaty handlowej w części II</t>
  </si>
  <si>
    <t>Cena ofertowa w części II (CII = CII energia + CII opłata)</t>
  </si>
  <si>
    <t>Cena ofertowa w części III (CIII = CIII energia + CIII opłata)</t>
  </si>
  <si>
    <t>Wartość brutto energii elektrycznej w części III</t>
  </si>
  <si>
    <t>Wartość brutto opłaty handlowej w części III</t>
  </si>
  <si>
    <t>Gmina Kulesze Kościelne</t>
  </si>
  <si>
    <t>Miesięczna opłata handlowa  za jeden PPE netto</t>
  </si>
  <si>
    <t>Budynki Urzędu Gminy Kulesze Kościelne i Zespołu Szkół w Kuleszach Kościelnych</t>
  </si>
  <si>
    <t>Ilość miesięcy:</t>
  </si>
  <si>
    <t>Budynki Urzędu Gminy Kulesze Koscielne i Ochotniczej Straży Pożarnej Grodzkie Nowe</t>
  </si>
  <si>
    <t>I.2016-XII.2016</t>
  </si>
  <si>
    <t>Ilość opłat handlowych w okresie                       I.2016-XII.2016r.</t>
  </si>
  <si>
    <t>Zużycie energii w okresie I.2016 - XII.2016r.</t>
  </si>
  <si>
    <t>Odbiory Gminnej Infrastruktury Technicznej Urzędu Gminy Kulesze Kościelne w Grupach taryfowych C11</t>
  </si>
  <si>
    <t>Wartość brutto energii elektrycznej w części I</t>
  </si>
  <si>
    <t>Wartość brutto opłaty handlowej w części I</t>
  </si>
  <si>
    <t>w grupach Taryfowych 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</si>
</sst>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[$-415]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 style="medium"/>
      <bottom style="medium"/>
    </border>
    <border>
      <left style="double"/>
      <right style="double"/>
      <top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34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2" fillId="33" borderId="1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/>
    </xf>
    <xf numFmtId="0" fontId="48" fillId="36" borderId="21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53" fillId="34" borderId="22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48" fillId="36" borderId="23" xfId="0" applyNumberFormat="1" applyFont="1" applyFill="1" applyBorder="1" applyAlignment="1">
      <alignment vertical="center"/>
    </xf>
    <xf numFmtId="3" fontId="51" fillId="34" borderId="14" xfId="0" applyNumberFormat="1" applyFont="1" applyFill="1" applyBorder="1" applyAlignment="1">
      <alignment horizontal="right" vertical="center"/>
    </xf>
    <xf numFmtId="2" fontId="54" fillId="35" borderId="21" xfId="0" applyNumberFormat="1" applyFont="1" applyFill="1" applyBorder="1" applyAlignment="1">
      <alignment/>
    </xf>
    <xf numFmtId="2" fontId="54" fillId="35" borderId="23" xfId="0" applyNumberFormat="1" applyFont="1" applyFill="1" applyBorder="1" applyAlignment="1">
      <alignment/>
    </xf>
    <xf numFmtId="2" fontId="53" fillId="35" borderId="24" xfId="0" applyNumberFormat="1" applyFont="1" applyFill="1" applyBorder="1" applyAlignment="1">
      <alignment/>
    </xf>
    <xf numFmtId="2" fontId="53" fillId="35" borderId="25" xfId="0" applyNumberFormat="1" applyFont="1" applyFill="1" applyBorder="1" applyAlignment="1">
      <alignment/>
    </xf>
    <xf numFmtId="0" fontId="48" fillId="37" borderId="10" xfId="0" applyFont="1" applyFill="1" applyBorder="1" applyAlignment="1">
      <alignment vertical="center"/>
    </xf>
    <xf numFmtId="2" fontId="54" fillId="35" borderId="21" xfId="0" applyNumberFormat="1" applyFont="1" applyFill="1" applyBorder="1" applyAlignment="1">
      <alignment vertical="center"/>
    </xf>
    <xf numFmtId="2" fontId="54" fillId="35" borderId="23" xfId="0" applyNumberFormat="1" applyFont="1" applyFill="1" applyBorder="1" applyAlignment="1">
      <alignment vertical="center"/>
    </xf>
    <xf numFmtId="2" fontId="54" fillId="35" borderId="17" xfId="0" applyNumberFormat="1" applyFont="1" applyFill="1" applyBorder="1" applyAlignment="1">
      <alignment/>
    </xf>
    <xf numFmtId="2" fontId="53" fillId="35" borderId="26" xfId="0" applyNumberFormat="1" applyFont="1" applyFill="1" applyBorder="1" applyAlignment="1">
      <alignment/>
    </xf>
    <xf numFmtId="2" fontId="53" fillId="34" borderId="22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54" fillId="35" borderId="17" xfId="0" applyNumberFormat="1" applyFont="1" applyFill="1" applyBorder="1" applyAlignment="1">
      <alignment vertical="center"/>
    </xf>
    <xf numFmtId="2" fontId="53" fillId="35" borderId="2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" fontId="53" fillId="34" borderId="27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Layout" workbookViewId="0" topLeftCell="A1">
      <selection activeCell="K7" sqref="K7:L7"/>
    </sheetView>
  </sheetViews>
  <sheetFormatPr defaultColWidth="9.140625" defaultRowHeight="15"/>
  <cols>
    <col min="1" max="1" width="1.7109375" style="0" customWidth="1"/>
    <col min="2" max="2" width="8.00390625" style="0" customWidth="1"/>
    <col min="3" max="3" width="6.421875" style="0" customWidth="1"/>
    <col min="4" max="4" width="13.8515625" style="0" customWidth="1"/>
    <col min="5" max="5" width="20.57421875" style="0" customWidth="1"/>
    <col min="6" max="6" width="11.28125" style="0" customWidth="1"/>
    <col min="7" max="7" width="10.8515625" style="0" bestFit="1" customWidth="1"/>
    <col min="8" max="8" width="11.28125" style="0" customWidth="1"/>
    <col min="9" max="9" width="13.421875" style="0" customWidth="1"/>
    <col min="10" max="10" width="10.8515625" style="0" customWidth="1"/>
    <col min="11" max="12" width="14.7109375" style="0" customWidth="1"/>
  </cols>
  <sheetData>
    <row r="1" spans="2:13" ht="32.25" customHeight="1">
      <c r="B1" s="62" t="s">
        <v>41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13"/>
    </row>
    <row r="2" spans="2:13" ht="7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3"/>
    </row>
    <row r="4" spans="2:13" ht="18.75">
      <c r="B4" s="59" t="s">
        <v>51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15"/>
    </row>
    <row r="5" spans="6:8" ht="18.75">
      <c r="F5" s="59" t="s">
        <v>60</v>
      </c>
      <c r="G5" s="59"/>
      <c r="H5" s="59"/>
    </row>
    <row r="6" spans="1:5" ht="15">
      <c r="A6" s="63" t="s">
        <v>49</v>
      </c>
      <c r="B6" s="63"/>
      <c r="C6" s="63"/>
      <c r="D6" s="63"/>
      <c r="E6" s="63"/>
    </row>
    <row r="7" spans="4:12" ht="15">
      <c r="D7" s="1">
        <v>2016</v>
      </c>
      <c r="E7" s="35" t="s">
        <v>52</v>
      </c>
      <c r="F7" s="35">
        <v>12</v>
      </c>
      <c r="G7" s="64" t="s">
        <v>0</v>
      </c>
      <c r="H7" s="64"/>
      <c r="I7" s="64"/>
      <c r="J7" s="36"/>
      <c r="K7" s="65" t="s">
        <v>54</v>
      </c>
      <c r="L7" s="65"/>
    </row>
    <row r="8" ht="15.75" thickBot="1"/>
    <row r="9" spans="6:12" ht="16.5" thickBot="1" thickTop="1">
      <c r="F9" s="58" t="s">
        <v>16</v>
      </c>
      <c r="G9" s="58"/>
      <c r="H9" s="58"/>
      <c r="I9" s="58" t="s">
        <v>17</v>
      </c>
      <c r="J9" s="58"/>
      <c r="K9" s="58"/>
      <c r="L9" s="58"/>
    </row>
    <row r="10" spans="2:13" ht="65.25" thickBot="1" thickTop="1">
      <c r="B10" s="60" t="s">
        <v>1</v>
      </c>
      <c r="C10" s="2" t="s">
        <v>2</v>
      </c>
      <c r="D10" s="60" t="s">
        <v>3</v>
      </c>
      <c r="E10" s="4" t="s">
        <v>56</v>
      </c>
      <c r="F10" s="7" t="s">
        <v>23</v>
      </c>
      <c r="G10" s="7" t="s">
        <v>6</v>
      </c>
      <c r="H10" s="7" t="s">
        <v>7</v>
      </c>
      <c r="I10" s="7" t="s">
        <v>50</v>
      </c>
      <c r="J10" s="23" t="s">
        <v>55</v>
      </c>
      <c r="K10" s="7" t="s">
        <v>8</v>
      </c>
      <c r="L10" s="7" t="s">
        <v>9</v>
      </c>
      <c r="M10" s="3"/>
    </row>
    <row r="11" spans="2:12" ht="16.5" thickBot="1" thickTop="1">
      <c r="B11" s="60"/>
      <c r="C11" s="6" t="s">
        <v>4</v>
      </c>
      <c r="D11" s="60"/>
      <c r="E11" s="5" t="s">
        <v>5</v>
      </c>
      <c r="F11" s="8" t="s">
        <v>14</v>
      </c>
      <c r="G11" s="8" t="s">
        <v>15</v>
      </c>
      <c r="H11" s="8" t="s">
        <v>15</v>
      </c>
      <c r="I11" s="8" t="s">
        <v>15</v>
      </c>
      <c r="J11" s="8" t="s">
        <v>4</v>
      </c>
      <c r="K11" s="8" t="s">
        <v>15</v>
      </c>
      <c r="L11" s="8" t="s">
        <v>15</v>
      </c>
    </row>
    <row r="12" spans="2:12" ht="12" customHeight="1" thickBot="1" thickTop="1">
      <c r="B12" s="22">
        <v>1</v>
      </c>
      <c r="C12" s="28">
        <v>2</v>
      </c>
      <c r="D12" s="28">
        <v>3</v>
      </c>
      <c r="E12" s="29">
        <v>4</v>
      </c>
      <c r="F12" s="30">
        <v>5</v>
      </c>
      <c r="G12" s="30" t="s">
        <v>10</v>
      </c>
      <c r="H12" s="30" t="s">
        <v>11</v>
      </c>
      <c r="I12" s="30">
        <v>8</v>
      </c>
      <c r="J12" s="30">
        <v>9</v>
      </c>
      <c r="K12" s="30" t="s">
        <v>12</v>
      </c>
      <c r="L12" s="30" t="s">
        <v>13</v>
      </c>
    </row>
    <row r="13" spans="2:12" s="9" customFormat="1" ht="22.5" customHeight="1" thickBot="1" thickTop="1">
      <c r="B13" s="25" t="s">
        <v>22</v>
      </c>
      <c r="C13" s="26">
        <v>7</v>
      </c>
      <c r="D13" s="27" t="s">
        <v>25</v>
      </c>
      <c r="E13" s="40">
        <v>72966</v>
      </c>
      <c r="F13" s="46">
        <v>0</v>
      </c>
      <c r="G13" s="47">
        <f>PRODUCT(E13,F13)</f>
        <v>0</v>
      </c>
      <c r="H13" s="48">
        <f>PRODUCT(1.23,G13)</f>
        <v>0</v>
      </c>
      <c r="I13" s="46">
        <v>0</v>
      </c>
      <c r="J13" s="32">
        <v>84</v>
      </c>
      <c r="K13" s="54">
        <f>PRODUCT(I13,J13)</f>
        <v>0</v>
      </c>
      <c r="L13" s="55">
        <f>PRODUCT(1.23,K13)</f>
        <v>0</v>
      </c>
    </row>
    <row r="14" spans="2:12" s="9" customFormat="1" ht="22.5" customHeight="1" thickBot="1" thickTop="1">
      <c r="B14" s="25" t="s">
        <v>24</v>
      </c>
      <c r="C14" s="26">
        <v>1</v>
      </c>
      <c r="D14" s="27" t="s">
        <v>25</v>
      </c>
      <c r="E14" s="40">
        <v>106332</v>
      </c>
      <c r="F14" s="46">
        <v>0</v>
      </c>
      <c r="G14" s="47">
        <f>PRODUCT(E14,F14)</f>
        <v>0</v>
      </c>
      <c r="H14" s="48">
        <f>PRODUCT(1.23,G14)</f>
        <v>0</v>
      </c>
      <c r="I14" s="46">
        <v>0</v>
      </c>
      <c r="J14" s="32">
        <v>12</v>
      </c>
      <c r="K14" s="54">
        <f>PRODUCT(I14,J14)</f>
        <v>0</v>
      </c>
      <c r="L14" s="55">
        <f>PRODUCT(1.23,K14)</f>
        <v>0</v>
      </c>
    </row>
    <row r="15" spans="2:12" s="9" customFormat="1" ht="24.75" customHeight="1" thickBot="1">
      <c r="B15" s="9" t="s">
        <v>2</v>
      </c>
      <c r="C15" s="16">
        <f>SUM(C13:C14)</f>
        <v>8</v>
      </c>
      <c r="D15" s="9" t="s">
        <v>18</v>
      </c>
      <c r="E15" s="41">
        <f>SUM(E13:E14)</f>
        <v>179298</v>
      </c>
      <c r="G15" s="11" t="s">
        <v>19</v>
      </c>
      <c r="H15" s="34">
        <f>SUM(H13:H14)</f>
        <v>0</v>
      </c>
      <c r="K15" s="12" t="s">
        <v>20</v>
      </c>
      <c r="L15" s="51">
        <f>SUM(L13:L14)</f>
        <v>0</v>
      </c>
    </row>
    <row r="16" spans="5:12" ht="15">
      <c r="E16" s="39"/>
      <c r="G16" s="17"/>
      <c r="H16" s="17"/>
      <c r="I16" s="17"/>
      <c r="K16" s="17"/>
      <c r="L16" s="14"/>
    </row>
    <row r="17" spans="5:12" ht="15">
      <c r="E17" s="39"/>
      <c r="G17" s="61" t="s">
        <v>58</v>
      </c>
      <c r="H17" s="61"/>
      <c r="I17" s="61"/>
      <c r="K17" s="17" t="s">
        <v>19</v>
      </c>
      <c r="L17" s="44">
        <f>H15</f>
        <v>0</v>
      </c>
    </row>
    <row r="18" spans="7:12" ht="15.75" thickBot="1">
      <c r="G18" s="61" t="s">
        <v>59</v>
      </c>
      <c r="H18" s="61"/>
      <c r="I18" s="61"/>
      <c r="K18" s="17" t="s">
        <v>20</v>
      </c>
      <c r="L18" s="45">
        <f>L15</f>
        <v>0</v>
      </c>
    </row>
    <row r="19" spans="5:12" ht="29.25" customHeight="1" thickBot="1">
      <c r="E19" s="9"/>
      <c r="F19" s="66" t="s">
        <v>42</v>
      </c>
      <c r="G19" s="67"/>
      <c r="H19" s="67"/>
      <c r="I19" s="67"/>
      <c r="K19" s="10" t="s">
        <v>21</v>
      </c>
      <c r="L19" s="57">
        <f>SUM(L17:L18)</f>
        <v>0</v>
      </c>
    </row>
    <row r="20" ht="8.25" customHeight="1">
      <c r="E20" s="9"/>
    </row>
    <row r="21" ht="15">
      <c r="E21" s="9"/>
    </row>
    <row r="22" spans="3:5" ht="15">
      <c r="C22" t="s">
        <v>34</v>
      </c>
      <c r="E22" s="9"/>
    </row>
    <row r="23" ht="15">
      <c r="C23" t="s">
        <v>35</v>
      </c>
    </row>
    <row r="24" ht="15">
      <c r="C24" t="s">
        <v>36</v>
      </c>
    </row>
    <row r="25" ht="15">
      <c r="C25" t="s">
        <v>37</v>
      </c>
    </row>
    <row r="27" spans="2:12" ht="21">
      <c r="B27" s="62" t="s">
        <v>40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12" ht="7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30" spans="2:12" ht="18.75">
      <c r="B30" s="59" t="s">
        <v>53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2:12" ht="18.75">
      <c r="B31" s="19"/>
      <c r="C31" s="19"/>
      <c r="D31" s="19"/>
      <c r="E31" s="19"/>
      <c r="F31" s="59" t="s">
        <v>29</v>
      </c>
      <c r="G31" s="59"/>
      <c r="H31" s="59"/>
      <c r="I31" s="19"/>
      <c r="J31" s="19"/>
      <c r="K31" s="19"/>
      <c r="L31" s="19"/>
    </row>
    <row r="33" spans="1:5" ht="15">
      <c r="A33" s="63" t="s">
        <v>49</v>
      </c>
      <c r="B33" s="63"/>
      <c r="C33" s="63"/>
      <c r="D33" s="63"/>
      <c r="E33" s="63"/>
    </row>
    <row r="34" spans="4:12" ht="15">
      <c r="D34" s="1">
        <v>2016</v>
      </c>
      <c r="E34" s="37" t="s">
        <v>52</v>
      </c>
      <c r="F34" s="37">
        <v>12</v>
      </c>
      <c r="G34" s="64" t="s">
        <v>0</v>
      </c>
      <c r="H34" s="64"/>
      <c r="I34" s="64"/>
      <c r="J34" s="38"/>
      <c r="K34" s="65" t="s">
        <v>54</v>
      </c>
      <c r="L34" s="65"/>
    </row>
    <row r="35" ht="15.75" thickBot="1"/>
    <row r="36" spans="6:12" ht="16.5" thickBot="1" thickTop="1">
      <c r="F36" s="58" t="s">
        <v>16</v>
      </c>
      <c r="G36" s="58"/>
      <c r="H36" s="58"/>
      <c r="I36" s="58" t="s">
        <v>17</v>
      </c>
      <c r="J36" s="58"/>
      <c r="K36" s="58"/>
      <c r="L36" s="58"/>
    </row>
    <row r="37" spans="2:12" ht="65.25" thickBot="1" thickTop="1">
      <c r="B37" s="60" t="s">
        <v>1</v>
      </c>
      <c r="C37" s="2" t="s">
        <v>2</v>
      </c>
      <c r="D37" s="60" t="s">
        <v>3</v>
      </c>
      <c r="E37" s="4" t="s">
        <v>56</v>
      </c>
      <c r="F37" s="7" t="s">
        <v>23</v>
      </c>
      <c r="G37" s="7" t="s">
        <v>6</v>
      </c>
      <c r="H37" s="7" t="s">
        <v>7</v>
      </c>
      <c r="I37" s="7" t="s">
        <v>50</v>
      </c>
      <c r="J37" s="23" t="s">
        <v>55</v>
      </c>
      <c r="K37" s="7" t="s">
        <v>8</v>
      </c>
      <c r="L37" s="7" t="s">
        <v>9</v>
      </c>
    </row>
    <row r="38" spans="2:12" ht="16.5" thickBot="1" thickTop="1">
      <c r="B38" s="60"/>
      <c r="C38" s="6" t="s">
        <v>4</v>
      </c>
      <c r="D38" s="60"/>
      <c r="E38" s="5" t="s">
        <v>5</v>
      </c>
      <c r="F38" s="8" t="s">
        <v>14</v>
      </c>
      <c r="G38" s="8" t="s">
        <v>15</v>
      </c>
      <c r="H38" s="8" t="s">
        <v>15</v>
      </c>
      <c r="I38" s="8" t="s">
        <v>15</v>
      </c>
      <c r="J38" s="8" t="s">
        <v>4</v>
      </c>
      <c r="K38" s="8" t="s">
        <v>15</v>
      </c>
      <c r="L38" s="8" t="s">
        <v>15</v>
      </c>
    </row>
    <row r="39" spans="2:12" ht="16.5" thickBot="1" thickTop="1">
      <c r="B39" s="22">
        <v>1</v>
      </c>
      <c r="C39" s="28">
        <v>2</v>
      </c>
      <c r="D39" s="28">
        <v>3</v>
      </c>
      <c r="E39" s="29">
        <v>4</v>
      </c>
      <c r="F39" s="30">
        <v>5</v>
      </c>
      <c r="G39" s="30" t="s">
        <v>10</v>
      </c>
      <c r="H39" s="30" t="s">
        <v>11</v>
      </c>
      <c r="I39" s="30">
        <v>8</v>
      </c>
      <c r="J39" s="30">
        <v>9</v>
      </c>
      <c r="K39" s="30" t="s">
        <v>12</v>
      </c>
      <c r="L39" s="30" t="s">
        <v>13</v>
      </c>
    </row>
    <row r="40" spans="2:12" ht="16.5" thickBot="1" thickTop="1">
      <c r="B40" s="25" t="s">
        <v>30</v>
      </c>
      <c r="C40" s="26">
        <v>2</v>
      </c>
      <c r="D40" s="27" t="s">
        <v>25</v>
      </c>
      <c r="E40" s="40">
        <v>15466</v>
      </c>
      <c r="F40" s="31">
        <v>0</v>
      </c>
      <c r="G40" s="42">
        <f>PRODUCT(E40,F40)</f>
        <v>0</v>
      </c>
      <c r="H40" s="43">
        <f>PRODUCT(1.23,G40)</f>
        <v>0</v>
      </c>
      <c r="I40" s="31">
        <v>0</v>
      </c>
      <c r="J40" s="32">
        <v>24</v>
      </c>
      <c r="K40" s="49">
        <f>PRODUCT(I40,J40)</f>
        <v>0</v>
      </c>
      <c r="L40" s="50">
        <f>PRODUCT(1.23,K40)</f>
        <v>0</v>
      </c>
    </row>
    <row r="41" spans="1:12" ht="15.75" thickBot="1">
      <c r="A41" s="9"/>
      <c r="B41" s="9" t="s">
        <v>2</v>
      </c>
      <c r="C41" s="16">
        <f>SUM(C40)</f>
        <v>2</v>
      </c>
      <c r="D41" s="9" t="s">
        <v>18</v>
      </c>
      <c r="E41" s="41">
        <f>SUM(E40)</f>
        <v>15466</v>
      </c>
      <c r="F41" s="9"/>
      <c r="G41" s="11" t="s">
        <v>31</v>
      </c>
      <c r="H41" s="51">
        <f>SUM(H40)</f>
        <v>0</v>
      </c>
      <c r="I41" s="9"/>
      <c r="J41" s="9"/>
      <c r="K41" s="12" t="s">
        <v>32</v>
      </c>
      <c r="L41" s="51">
        <f>SUM(L40)</f>
        <v>0</v>
      </c>
    </row>
    <row r="42" spans="7:12" ht="15">
      <c r="G42" s="18"/>
      <c r="H42" s="18"/>
      <c r="I42" s="18"/>
      <c r="K42" s="18"/>
      <c r="L42" s="52"/>
    </row>
    <row r="43" spans="7:12" ht="15">
      <c r="G43" s="61" t="s">
        <v>43</v>
      </c>
      <c r="H43" s="61"/>
      <c r="I43" s="61"/>
      <c r="K43" s="18" t="s">
        <v>31</v>
      </c>
      <c r="L43" s="44">
        <f>H41</f>
        <v>0</v>
      </c>
    </row>
    <row r="44" spans="7:12" ht="15.75" thickBot="1">
      <c r="G44" s="61" t="s">
        <v>44</v>
      </c>
      <c r="H44" s="61"/>
      <c r="I44" s="61"/>
      <c r="K44" s="18" t="s">
        <v>32</v>
      </c>
      <c r="L44" s="45">
        <f>L41</f>
        <v>0</v>
      </c>
    </row>
    <row r="45" spans="6:12" ht="24" customHeight="1" thickBot="1">
      <c r="F45" s="66" t="s">
        <v>45</v>
      </c>
      <c r="G45" s="67"/>
      <c r="H45" s="67"/>
      <c r="I45" s="67"/>
      <c r="K45" s="21" t="s">
        <v>33</v>
      </c>
      <c r="L45" s="57">
        <f>SUM(L43:L44)</f>
        <v>0</v>
      </c>
    </row>
    <row r="48" ht="15">
      <c r="C48" t="s">
        <v>34</v>
      </c>
    </row>
    <row r="49" ht="15">
      <c r="C49" t="s">
        <v>35</v>
      </c>
    </row>
    <row r="50" ht="15">
      <c r="C50" t="s">
        <v>36</v>
      </c>
    </row>
    <row r="51" ht="15">
      <c r="C51" t="s">
        <v>37</v>
      </c>
    </row>
    <row r="53" ht="20.25" customHeight="1"/>
    <row r="54" spans="2:12" ht="21">
      <c r="B54" s="62" t="s">
        <v>39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ht="6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2:12" ht="18.75">
      <c r="B57" s="59" t="s">
        <v>57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9" spans="1:5" ht="15">
      <c r="A59" s="63" t="s">
        <v>49</v>
      </c>
      <c r="B59" s="63"/>
      <c r="C59" s="63"/>
      <c r="D59" s="63"/>
      <c r="E59" s="63"/>
    </row>
    <row r="60" spans="4:12" ht="15">
      <c r="D60" s="1">
        <v>2016</v>
      </c>
      <c r="E60" s="37" t="s">
        <v>52</v>
      </c>
      <c r="F60" s="37">
        <v>12</v>
      </c>
      <c r="G60" s="64" t="s">
        <v>0</v>
      </c>
      <c r="H60" s="64"/>
      <c r="I60" s="64"/>
      <c r="J60" s="38"/>
      <c r="K60" s="65" t="s">
        <v>54</v>
      </c>
      <c r="L60" s="65"/>
    </row>
    <row r="61" ht="15.75" thickBot="1"/>
    <row r="62" spans="6:12" ht="16.5" thickBot="1" thickTop="1">
      <c r="F62" s="58" t="s">
        <v>16</v>
      </c>
      <c r="G62" s="58"/>
      <c r="H62" s="58"/>
      <c r="I62" s="58" t="s">
        <v>17</v>
      </c>
      <c r="J62" s="58"/>
      <c r="K62" s="58"/>
      <c r="L62" s="58"/>
    </row>
    <row r="63" spans="2:12" ht="65.25" thickBot="1" thickTop="1">
      <c r="B63" s="60" t="s">
        <v>1</v>
      </c>
      <c r="C63" s="2" t="s">
        <v>2</v>
      </c>
      <c r="D63" s="60" t="s">
        <v>3</v>
      </c>
      <c r="E63" s="4" t="s">
        <v>56</v>
      </c>
      <c r="F63" s="7" t="s">
        <v>23</v>
      </c>
      <c r="G63" s="7" t="s">
        <v>6</v>
      </c>
      <c r="H63" s="7" t="s">
        <v>7</v>
      </c>
      <c r="I63" s="7" t="s">
        <v>50</v>
      </c>
      <c r="J63" s="23" t="s">
        <v>55</v>
      </c>
      <c r="K63" s="7" t="s">
        <v>8</v>
      </c>
      <c r="L63" s="7" t="s">
        <v>9</v>
      </c>
    </row>
    <row r="64" spans="2:12" ht="16.5" thickBot="1" thickTop="1">
      <c r="B64" s="60"/>
      <c r="C64" s="6" t="s">
        <v>4</v>
      </c>
      <c r="D64" s="60"/>
      <c r="E64" s="5" t="s">
        <v>5</v>
      </c>
      <c r="F64" s="8" t="s">
        <v>14</v>
      </c>
      <c r="G64" s="8" t="s">
        <v>15</v>
      </c>
      <c r="H64" s="8" t="s">
        <v>15</v>
      </c>
      <c r="I64" s="8" t="s">
        <v>15</v>
      </c>
      <c r="J64" s="8" t="s">
        <v>4</v>
      </c>
      <c r="K64" s="8" t="s">
        <v>15</v>
      </c>
      <c r="L64" s="8" t="s">
        <v>15</v>
      </c>
    </row>
    <row r="65" spans="2:12" ht="16.5" thickBot="1" thickTop="1">
      <c r="B65" s="22">
        <v>1</v>
      </c>
      <c r="C65" s="28">
        <v>2</v>
      </c>
      <c r="D65" s="28">
        <v>3</v>
      </c>
      <c r="E65" s="29">
        <v>4</v>
      </c>
      <c r="F65" s="30">
        <v>5</v>
      </c>
      <c r="G65" s="30" t="s">
        <v>10</v>
      </c>
      <c r="H65" s="30" t="s">
        <v>11</v>
      </c>
      <c r="I65" s="30">
        <v>8</v>
      </c>
      <c r="J65" s="30">
        <v>9</v>
      </c>
      <c r="K65" s="30" t="s">
        <v>12</v>
      </c>
      <c r="L65" s="30" t="s">
        <v>13</v>
      </c>
    </row>
    <row r="66" spans="2:12" ht="16.5" thickBot="1" thickTop="1">
      <c r="B66" s="25" t="s">
        <v>22</v>
      </c>
      <c r="C66" s="26">
        <v>37</v>
      </c>
      <c r="D66" s="27" t="s">
        <v>25</v>
      </c>
      <c r="E66" s="40">
        <v>98928</v>
      </c>
      <c r="F66" s="33">
        <v>0</v>
      </c>
      <c r="G66" s="42">
        <f>PRODUCT(E66,F66)</f>
        <v>0</v>
      </c>
      <c r="H66" s="43">
        <f>PRODUCT(1.23,G66)</f>
        <v>0</v>
      </c>
      <c r="I66" s="33">
        <v>0</v>
      </c>
      <c r="J66" s="32">
        <v>444</v>
      </c>
      <c r="K66" s="49">
        <f>PRODUCT(I66,J66)</f>
        <v>0</v>
      </c>
      <c r="L66" s="50">
        <f>PRODUCT(1.23,K66)</f>
        <v>0</v>
      </c>
    </row>
    <row r="67" spans="1:12" ht="15.75" thickBot="1">
      <c r="A67" s="9"/>
      <c r="B67" s="9" t="s">
        <v>2</v>
      </c>
      <c r="C67" s="24">
        <f>SUM(C66:C66)</f>
        <v>37</v>
      </c>
      <c r="D67" s="9" t="s">
        <v>18</v>
      </c>
      <c r="E67" s="41">
        <f>SUM(E66:E66)</f>
        <v>98928</v>
      </c>
      <c r="F67" s="9"/>
      <c r="G67" s="11" t="s">
        <v>26</v>
      </c>
      <c r="H67" s="34">
        <f>SUM(H66:H66)</f>
        <v>0</v>
      </c>
      <c r="I67" s="9"/>
      <c r="J67" s="9"/>
      <c r="K67" s="12" t="s">
        <v>27</v>
      </c>
      <c r="L67" s="51">
        <f>SUM(L66:L66)</f>
        <v>0</v>
      </c>
    </row>
    <row r="68" spans="7:12" ht="15">
      <c r="G68" s="18"/>
      <c r="H68" s="18"/>
      <c r="I68" s="18"/>
      <c r="K68" s="18"/>
      <c r="L68" s="52"/>
    </row>
    <row r="69" spans="7:12" ht="15">
      <c r="G69" s="61" t="s">
        <v>47</v>
      </c>
      <c r="H69" s="61"/>
      <c r="I69" s="61"/>
      <c r="K69" s="18" t="s">
        <v>26</v>
      </c>
      <c r="L69" s="44">
        <f>H67</f>
        <v>0</v>
      </c>
    </row>
    <row r="70" spans="7:12" ht="15.75" thickBot="1">
      <c r="G70" s="61" t="s">
        <v>48</v>
      </c>
      <c r="H70" s="61"/>
      <c r="I70" s="61"/>
      <c r="K70" s="18" t="s">
        <v>27</v>
      </c>
      <c r="L70" s="45">
        <f>L67</f>
        <v>0</v>
      </c>
    </row>
    <row r="71" spans="5:12" s="9" customFormat="1" ht="27" customHeight="1" thickBot="1">
      <c r="E71" s="66" t="s">
        <v>46</v>
      </c>
      <c r="F71" s="66"/>
      <c r="G71" s="66"/>
      <c r="H71" s="66"/>
      <c r="I71" s="66"/>
      <c r="K71" s="56" t="s">
        <v>28</v>
      </c>
      <c r="L71" s="57">
        <f>SUM(L69:L70)</f>
        <v>0</v>
      </c>
    </row>
    <row r="72" ht="14.25" customHeight="1">
      <c r="L72" s="53"/>
    </row>
    <row r="73" ht="14.25" customHeight="1" thickBot="1">
      <c r="L73" s="53"/>
    </row>
    <row r="74" spans="5:12" ht="22.5" customHeight="1" thickBot="1">
      <c r="E74" s="68" t="s">
        <v>38</v>
      </c>
      <c r="F74" s="68"/>
      <c r="G74" s="68"/>
      <c r="H74" s="68"/>
      <c r="I74" s="68"/>
      <c r="J74" s="68"/>
      <c r="L74" s="57">
        <f>L71+L45+L19</f>
        <v>0</v>
      </c>
    </row>
    <row r="75" ht="9.75" customHeight="1"/>
    <row r="76" ht="15">
      <c r="C76" t="s">
        <v>34</v>
      </c>
    </row>
    <row r="77" ht="15">
      <c r="C77" t="s">
        <v>35</v>
      </c>
    </row>
    <row r="78" ht="15">
      <c r="C78" t="s">
        <v>36</v>
      </c>
    </row>
    <row r="79" ht="15">
      <c r="C79" t="s">
        <v>37</v>
      </c>
    </row>
  </sheetData>
  <sheetProtection/>
  <mergeCells count="39">
    <mergeCell ref="G69:I69"/>
    <mergeCell ref="G70:I70"/>
    <mergeCell ref="B63:B64"/>
    <mergeCell ref="D63:D64"/>
    <mergeCell ref="E71:I71"/>
    <mergeCell ref="E74:J74"/>
    <mergeCell ref="B54:L54"/>
    <mergeCell ref="B57:L57"/>
    <mergeCell ref="A59:E59"/>
    <mergeCell ref="G60:I60"/>
    <mergeCell ref="K60:L60"/>
    <mergeCell ref="F62:H62"/>
    <mergeCell ref="I62:L62"/>
    <mergeCell ref="A33:E33"/>
    <mergeCell ref="G34:I34"/>
    <mergeCell ref="K34:L34"/>
    <mergeCell ref="G43:I43"/>
    <mergeCell ref="G44:I44"/>
    <mergeCell ref="F45:I45"/>
    <mergeCell ref="F9:H9"/>
    <mergeCell ref="F36:H36"/>
    <mergeCell ref="I36:L36"/>
    <mergeCell ref="B37:B38"/>
    <mergeCell ref="D37:D38"/>
    <mergeCell ref="G18:I18"/>
    <mergeCell ref="F19:I19"/>
    <mergeCell ref="B27:L27"/>
    <mergeCell ref="B30:L30"/>
    <mergeCell ref="F31:H31"/>
    <mergeCell ref="I9:L9"/>
    <mergeCell ref="F5:H5"/>
    <mergeCell ref="B10:B11"/>
    <mergeCell ref="D10:D11"/>
    <mergeCell ref="G17:I17"/>
    <mergeCell ref="B1:L1"/>
    <mergeCell ref="B4:L4"/>
    <mergeCell ref="A6:E6"/>
    <mergeCell ref="G7:I7"/>
    <mergeCell ref="K7:L7"/>
  </mergeCells>
  <printOptions/>
  <pageMargins left="0.3854166666666667" right="0.5104166666666666" top="0.75" bottom="0.75" header="0.3" footer="0.3"/>
  <pageSetup horizontalDpi="600" verticalDpi="600" orientation="landscape" paperSize="9" r:id="rId1"/>
  <headerFooter>
    <oddHeader>&amp;RZałącznik nr 15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leszekk</cp:lastModifiedBy>
  <cp:lastPrinted>2012-02-27T08:29:00Z</cp:lastPrinted>
  <dcterms:created xsi:type="dcterms:W3CDTF">2012-02-24T08:14:24Z</dcterms:created>
  <dcterms:modified xsi:type="dcterms:W3CDTF">2015-10-26T11:37:42Z</dcterms:modified>
  <cp:category/>
  <cp:version/>
  <cp:contentType/>
  <cp:contentStatus/>
</cp:coreProperties>
</file>